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30" activeTab="0"/>
  </bookViews>
  <sheets>
    <sheet name="COMMERCIALS 22" sheetId="1" r:id="rId1"/>
  </sheets>
  <definedNames>
    <definedName name="CRITERIA">'COMMERCIALS 22'!$B$1:$J$7</definedName>
  </definedNames>
  <calcPr fullCalcOnLoad="1"/>
</workbook>
</file>

<file path=xl/sharedStrings.xml><?xml version="1.0" encoding="utf-8"?>
<sst xmlns="http://schemas.openxmlformats.org/spreadsheetml/2006/main" count="42" uniqueCount="31">
  <si>
    <t>Cardboard</t>
  </si>
  <si>
    <t xml:space="preserve">Office </t>
  </si>
  <si>
    <t>Mixed</t>
  </si>
  <si>
    <t>Motor</t>
  </si>
  <si>
    <t>Other -</t>
  </si>
  <si>
    <t>Construction</t>
  </si>
  <si>
    <t>Total Tons</t>
  </si>
  <si>
    <t>Batt</t>
  </si>
  <si>
    <t>Paper</t>
  </si>
  <si>
    <t>Oil</t>
  </si>
  <si>
    <t>Plastic</t>
  </si>
  <si>
    <t>Recycled</t>
  </si>
  <si>
    <t>TOTALS</t>
  </si>
  <si>
    <t>Tubes</t>
  </si>
  <si>
    <t xml:space="preserve">Fluorescent </t>
  </si>
  <si>
    <t>Recycler Name</t>
  </si>
  <si>
    <t>Twp/Boro</t>
  </si>
  <si>
    <t>Redner's Markets</t>
  </si>
  <si>
    <t>Wood Waste</t>
  </si>
  <si>
    <t>Central PA Shred-It</t>
  </si>
  <si>
    <t>Iron Mountain</t>
  </si>
  <si>
    <t>VERIZON</t>
  </si>
  <si>
    <t>CHW</t>
  </si>
  <si>
    <t>Electronics</t>
  </si>
  <si>
    <t>COUNTY</t>
  </si>
  <si>
    <t>BETHEL</t>
  </si>
  <si>
    <t>USPS</t>
  </si>
  <si>
    <t>Mixed Metals</t>
  </si>
  <si>
    <t>Bell &amp; Evans (WM)</t>
  </si>
  <si>
    <t>Commingled</t>
  </si>
  <si>
    <t>◄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</si>
</sst>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8" fillId="0" borderId="0" xfId="42" applyFont="1" applyBorder="1" applyAlignment="1" quotePrefix="1">
      <alignment horizontal="center" vertical="center"/>
    </xf>
    <xf numFmtId="40" fontId="8" fillId="0" borderId="10" xfId="42" applyFont="1" applyBorder="1" applyAlignment="1">
      <alignment horizontal="center" vertical="center"/>
    </xf>
    <xf numFmtId="40" fontId="5" fillId="0" borderId="10" xfId="42" applyFont="1" applyBorder="1" applyAlignment="1">
      <alignment horizontal="center" vertical="center"/>
    </xf>
    <xf numFmtId="40" fontId="5" fillId="0" borderId="0" xfId="42" applyFont="1" applyBorder="1" applyAlignment="1">
      <alignment horizontal="right" vertical="center"/>
    </xf>
    <xf numFmtId="40" fontId="7" fillId="0" borderId="0" xfId="42" applyFont="1" applyFill="1" applyAlignment="1">
      <alignment horizontal="center"/>
    </xf>
    <xf numFmtId="40" fontId="42" fillId="33" borderId="0" xfId="42" applyFont="1" applyFill="1" applyAlignment="1">
      <alignment horizontal="center"/>
    </xf>
    <xf numFmtId="40" fontId="42" fillId="0" borderId="0" xfId="42" applyFont="1" applyFill="1" applyAlignment="1">
      <alignment horizontal="center"/>
    </xf>
    <xf numFmtId="40" fontId="42" fillId="34" borderId="0" xfId="42" applyFont="1" applyFill="1" applyAlignment="1">
      <alignment horizontal="center"/>
    </xf>
    <xf numFmtId="40" fontId="5" fillId="0" borderId="0" xfId="42" applyFont="1" applyBorder="1" applyAlignment="1">
      <alignment horizontal="center" vertical="center"/>
    </xf>
    <xf numFmtId="40" fontId="6" fillId="0" borderId="0" xfId="0" applyNumberFormat="1" applyFont="1" applyAlignment="1">
      <alignment/>
    </xf>
    <xf numFmtId="40" fontId="5" fillId="0" borderId="0" xfId="42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42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34" borderId="0" xfId="0" applyFont="1" applyFill="1" applyAlignment="1">
      <alignment/>
    </xf>
    <xf numFmtId="40" fontId="5" fillId="0" borderId="0" xfId="42" applyFont="1" applyAlignment="1">
      <alignment horizontal="left"/>
    </xf>
    <xf numFmtId="40" fontId="5" fillId="0" borderId="0" xfId="42" applyFont="1" applyBorder="1" applyAlignment="1" quotePrefix="1">
      <alignment horizontal="right" vertical="center"/>
    </xf>
    <xf numFmtId="40" fontId="8" fillId="0" borderId="0" xfId="42" applyFont="1" applyBorder="1" applyAlignment="1" quotePrefix="1">
      <alignment horizontal="right" vertical="center"/>
    </xf>
    <xf numFmtId="40" fontId="8" fillId="0" borderId="0" xfId="42" applyFont="1" applyBorder="1" applyAlignment="1">
      <alignment horizontal="right" vertical="center"/>
    </xf>
    <xf numFmtId="40" fontId="42" fillId="35" borderId="0" xfId="42" applyFont="1" applyFill="1" applyAlignment="1">
      <alignment horizontal="right"/>
    </xf>
    <xf numFmtId="40" fontId="7" fillId="0" borderId="0" xfId="42" applyFont="1" applyFill="1" applyAlignment="1">
      <alignment horizontal="right"/>
    </xf>
    <xf numFmtId="40" fontId="42" fillId="0" borderId="0" xfId="42" applyFont="1" applyFill="1" applyAlignment="1">
      <alignment horizontal="right"/>
    </xf>
    <xf numFmtId="40" fontId="42" fillId="34" borderId="0" xfId="42" applyFont="1" applyFill="1" applyAlignment="1">
      <alignment horizontal="right"/>
    </xf>
    <xf numFmtId="40" fontId="5" fillId="0" borderId="0" xfId="42" applyFont="1" applyAlignment="1">
      <alignment horizontal="right"/>
    </xf>
    <xf numFmtId="40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40" fontId="5" fillId="0" borderId="12" xfId="0" applyNumberFormat="1" applyFont="1" applyBorder="1" applyAlignment="1">
      <alignment horizontal="right"/>
    </xf>
    <xf numFmtId="40" fontId="8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0.7109375" style="0" customWidth="1"/>
    <col min="2" max="2" width="24.140625" style="0" customWidth="1"/>
    <col min="3" max="3" width="6.00390625" style="34" customWidth="1"/>
    <col min="4" max="4" width="10.57421875" style="34" customWidth="1"/>
    <col min="5" max="5" width="8.57421875" style="34" customWidth="1"/>
    <col min="6" max="6" width="10.00390625" style="34" customWidth="1"/>
    <col min="7" max="7" width="10.8515625" style="34" customWidth="1"/>
    <col min="8" max="8" width="6.140625" style="34" customWidth="1"/>
    <col min="9" max="9" width="7.00390625" style="34" customWidth="1"/>
    <col min="10" max="10" width="11.421875" style="34" customWidth="1"/>
    <col min="11" max="11" width="11.8515625" style="34" customWidth="1"/>
    <col min="12" max="12" width="12.421875" style="34" customWidth="1"/>
    <col min="13" max="13" width="12.140625" style="34" customWidth="1"/>
    <col min="14" max="14" width="8.57421875" style="34" customWidth="1"/>
    <col min="15" max="15" width="12.421875" style="34" customWidth="1"/>
  </cols>
  <sheetData>
    <row r="1" spans="1:16" ht="15">
      <c r="A1" s="3" t="s">
        <v>16</v>
      </c>
      <c r="B1" s="12" t="s">
        <v>15</v>
      </c>
      <c r="C1" s="6" t="s">
        <v>7</v>
      </c>
      <c r="D1" s="12" t="s">
        <v>0</v>
      </c>
      <c r="E1" s="14" t="s">
        <v>1</v>
      </c>
      <c r="F1" s="12" t="s">
        <v>2</v>
      </c>
      <c r="G1" s="14" t="s">
        <v>23</v>
      </c>
      <c r="H1" s="12" t="s">
        <v>3</v>
      </c>
      <c r="I1" s="12" t="s">
        <v>2</v>
      </c>
      <c r="J1" s="12" t="s">
        <v>29</v>
      </c>
      <c r="K1" s="12" t="s">
        <v>4</v>
      </c>
      <c r="L1" s="12" t="s">
        <v>5</v>
      </c>
      <c r="M1" s="12" t="s">
        <v>14</v>
      </c>
      <c r="N1" s="12" t="s">
        <v>22</v>
      </c>
      <c r="O1" s="4" t="s">
        <v>6</v>
      </c>
      <c r="P1" s="15"/>
    </row>
    <row r="2" spans="1:17" ht="15">
      <c r="A2" s="16"/>
      <c r="B2" s="6"/>
      <c r="C2" s="6"/>
      <c r="D2" s="6"/>
      <c r="E2" s="6" t="s">
        <v>8</v>
      </c>
      <c r="F2" s="6" t="s">
        <v>8</v>
      </c>
      <c r="G2" s="6"/>
      <c r="H2" s="6" t="s">
        <v>9</v>
      </c>
      <c r="I2" s="6" t="s">
        <v>10</v>
      </c>
      <c r="J2" s="6"/>
      <c r="K2" s="6" t="s">
        <v>27</v>
      </c>
      <c r="L2" s="6" t="s">
        <v>18</v>
      </c>
      <c r="M2" s="6" t="s">
        <v>13</v>
      </c>
      <c r="N2" s="6"/>
      <c r="O2" s="5" t="s">
        <v>11</v>
      </c>
      <c r="P2" s="1"/>
      <c r="Q2" s="1"/>
    </row>
    <row r="3" spans="1:17" ht="15">
      <c r="A3" s="17"/>
      <c r="B3" s="1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1"/>
      <c r="Q3" s="1"/>
    </row>
    <row r="4" spans="1:17" ht="15">
      <c r="A4" s="18" t="s">
        <v>25</v>
      </c>
      <c r="B4" s="9" t="s">
        <v>28</v>
      </c>
      <c r="C4" s="27"/>
      <c r="D4" s="27"/>
      <c r="E4" s="27"/>
      <c r="F4" s="27"/>
      <c r="G4" s="27"/>
      <c r="H4" s="27"/>
      <c r="I4" s="27">
        <v>47.8</v>
      </c>
      <c r="J4" s="27"/>
      <c r="K4" s="27"/>
      <c r="L4" s="27"/>
      <c r="M4" s="27"/>
      <c r="N4" s="27"/>
      <c r="O4" s="27">
        <f>SUM(C4:N4)</f>
        <v>47.8</v>
      </c>
      <c r="P4" s="20" t="s">
        <v>30</v>
      </c>
      <c r="Q4" s="1"/>
    </row>
    <row r="5" spans="1:17" ht="12.75">
      <c r="A5" s="19"/>
      <c r="B5" s="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"/>
      <c r="Q5" s="1"/>
    </row>
    <row r="6" spans="1:17" ht="15">
      <c r="A6" s="18" t="s">
        <v>25</v>
      </c>
      <c r="B6" s="9" t="s">
        <v>17</v>
      </c>
      <c r="C6" s="27"/>
      <c r="D6" s="27">
        <f>150.2+9</f>
        <v>159.2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>
        <f>SUM(C6:N6)</f>
        <v>159.2</v>
      </c>
      <c r="P6" s="20" t="s">
        <v>30</v>
      </c>
      <c r="Q6" s="1"/>
    </row>
    <row r="7" spans="1:17" ht="12.75">
      <c r="A7" s="21"/>
      <c r="B7" s="1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"/>
      <c r="Q7" s="1"/>
    </row>
    <row r="8" spans="1:16" ht="15">
      <c r="A8" s="22" t="s">
        <v>24</v>
      </c>
      <c r="B8" s="11" t="s">
        <v>19</v>
      </c>
      <c r="C8" s="30"/>
      <c r="D8" s="30"/>
      <c r="E8" s="30">
        <v>728</v>
      </c>
      <c r="F8" s="30"/>
      <c r="G8" s="30"/>
      <c r="H8" s="30"/>
      <c r="I8" s="30"/>
      <c r="J8" s="30"/>
      <c r="K8" s="30"/>
      <c r="L8" s="30"/>
      <c r="M8" s="30"/>
      <c r="N8" s="30"/>
      <c r="O8" s="30">
        <f>SUM(C8:N8)</f>
        <v>728</v>
      </c>
      <c r="P8" s="20" t="s">
        <v>30</v>
      </c>
    </row>
    <row r="9" spans="1:16" ht="12.75">
      <c r="A9" s="21"/>
      <c r="B9" s="1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5"/>
    </row>
    <row r="10" spans="1:16" ht="15">
      <c r="A10" s="22" t="s">
        <v>24</v>
      </c>
      <c r="B10" s="11" t="s">
        <v>20</v>
      </c>
      <c r="C10" s="30"/>
      <c r="D10" s="30"/>
      <c r="E10" s="30">
        <v>173</v>
      </c>
      <c r="F10" s="30"/>
      <c r="G10" s="30"/>
      <c r="H10" s="30"/>
      <c r="I10" s="30"/>
      <c r="J10" s="30"/>
      <c r="K10" s="30"/>
      <c r="L10" s="30"/>
      <c r="M10" s="30"/>
      <c r="N10" s="30"/>
      <c r="O10" s="30">
        <f>SUM(C10:N10)</f>
        <v>173</v>
      </c>
      <c r="P10" s="20" t="s">
        <v>30</v>
      </c>
    </row>
    <row r="11" spans="1:16" ht="12.75">
      <c r="A11" s="21"/>
      <c r="B11" s="1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5"/>
    </row>
    <row r="12" spans="1:16" ht="15">
      <c r="A12" s="22" t="s">
        <v>24</v>
      </c>
      <c r="B12" s="11" t="s">
        <v>21</v>
      </c>
      <c r="C12" s="30">
        <v>0.878</v>
      </c>
      <c r="D12" s="30"/>
      <c r="E12" s="30"/>
      <c r="F12" s="30">
        <v>0.305</v>
      </c>
      <c r="G12" s="30">
        <v>12.505</v>
      </c>
      <c r="H12" s="30">
        <v>0.273</v>
      </c>
      <c r="I12" s="30">
        <v>2.407</v>
      </c>
      <c r="J12" s="30">
        <f>12.204</f>
        <v>12.204</v>
      </c>
      <c r="K12" s="30">
        <v>26.347</v>
      </c>
      <c r="L12" s="30">
        <v>3.442</v>
      </c>
      <c r="M12" s="30">
        <v>0.02</v>
      </c>
      <c r="N12" s="30">
        <v>0.02</v>
      </c>
      <c r="O12" s="30">
        <f>SUM(C12:N12)</f>
        <v>58.40100000000001</v>
      </c>
      <c r="P12" s="20" t="s">
        <v>30</v>
      </c>
    </row>
    <row r="13" spans="1:16" ht="12.75">
      <c r="A13" s="21"/>
      <c r="B13" s="10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5"/>
    </row>
    <row r="14" spans="1:16" ht="15">
      <c r="A14" s="22" t="s">
        <v>24</v>
      </c>
      <c r="B14" s="11" t="s">
        <v>26</v>
      </c>
      <c r="C14" s="30"/>
      <c r="D14" s="30">
        <v>50.27</v>
      </c>
      <c r="E14" s="30"/>
      <c r="F14" s="30">
        <v>66.45</v>
      </c>
      <c r="G14" s="30"/>
      <c r="H14" s="30"/>
      <c r="I14" s="30">
        <v>1.01</v>
      </c>
      <c r="J14" s="30"/>
      <c r="K14" s="30"/>
      <c r="L14" s="30"/>
      <c r="M14" s="30"/>
      <c r="N14" s="30"/>
      <c r="O14" s="30">
        <f>SUM(C14:N14)</f>
        <v>117.73</v>
      </c>
      <c r="P14" s="20" t="s">
        <v>30</v>
      </c>
    </row>
    <row r="15" spans="1:16" ht="13.5" thickBot="1">
      <c r="A15" s="15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5"/>
    </row>
    <row r="16" spans="1:16" ht="15.75" thickBot="1">
      <c r="A16" s="15"/>
      <c r="B16" s="35" t="s">
        <v>12</v>
      </c>
      <c r="C16" s="36">
        <f>SUM(C4:C14)</f>
        <v>0.878</v>
      </c>
      <c r="D16" s="36">
        <f>SUM(D4:D14)</f>
        <v>209.47</v>
      </c>
      <c r="E16" s="36">
        <f>SUM(E4:E14)</f>
        <v>901</v>
      </c>
      <c r="F16" s="36">
        <f>SUM(F4:F14)</f>
        <v>66.75500000000001</v>
      </c>
      <c r="G16" s="36">
        <f>SUM(G4:G14)</f>
        <v>12.505</v>
      </c>
      <c r="H16" s="36">
        <f>SUM(H4:H14)</f>
        <v>0.273</v>
      </c>
      <c r="I16" s="36">
        <f>SUM(I4:I14)</f>
        <v>51.21699999999999</v>
      </c>
      <c r="J16" s="36">
        <f>SUM(J4:J14)</f>
        <v>12.204</v>
      </c>
      <c r="K16" s="36">
        <f>SUM(K4:K14)</f>
        <v>26.347</v>
      </c>
      <c r="L16" s="36">
        <f>SUM(L4:L14)</f>
        <v>3.442</v>
      </c>
      <c r="M16" s="36">
        <f>SUM(M4:M14)</f>
        <v>0.02</v>
      </c>
      <c r="N16" s="36">
        <f>SUM(N4:N14)</f>
        <v>0.02</v>
      </c>
      <c r="O16" s="37">
        <f>SUM(C16:N16)</f>
        <v>1284.131</v>
      </c>
      <c r="P16" s="13"/>
    </row>
    <row r="17" spans="1:16" ht="15">
      <c r="A17" s="15"/>
      <c r="B17" s="15"/>
      <c r="C17" s="24"/>
      <c r="D17" s="7"/>
      <c r="E17" s="24"/>
      <c r="F17" s="7"/>
      <c r="G17" s="24"/>
      <c r="H17" s="7"/>
      <c r="I17" s="7"/>
      <c r="J17" s="7"/>
      <c r="K17" s="7"/>
      <c r="L17" s="7"/>
      <c r="M17" s="7"/>
      <c r="N17" s="7"/>
      <c r="O17" s="25"/>
      <c r="P17" s="15"/>
    </row>
    <row r="18" spans="1:16" ht="15">
      <c r="A18" s="15"/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  <c r="P18" s="15"/>
    </row>
    <row r="19" spans="1:16" ht="12.75">
      <c r="A19" s="15"/>
      <c r="B19" s="1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7"/>
      <c r="N19" s="33"/>
      <c r="O19" s="33"/>
      <c r="P19" s="15"/>
    </row>
    <row r="20" spans="1:16" ht="15">
      <c r="A20" s="15"/>
      <c r="B20" s="1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2"/>
      <c r="P20" s="15"/>
    </row>
    <row r="21" spans="1:16" ht="12.75">
      <c r="A21" s="15"/>
      <c r="B21" s="1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5"/>
    </row>
  </sheetData>
  <sheetProtection/>
  <printOptions gridLines="1"/>
  <pageMargins left="0.14" right="0.14" top="1.46" bottom="0.47" header="0.5" footer="0.5"/>
  <pageSetup fitToWidth="2" fitToHeight="1" horizontalDpi="600" verticalDpi="600" orientation="landscape" paperSize="5" r:id="rId1"/>
  <headerFooter alignWithMargins="0">
    <oddHeader>&amp;L&amp;F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Maureen Herda</dc:creator>
  <cp:keywords/>
  <dc:description/>
  <cp:lastModifiedBy>Amy</cp:lastModifiedBy>
  <cp:lastPrinted>2020-12-02T12:24:40Z</cp:lastPrinted>
  <dcterms:created xsi:type="dcterms:W3CDTF">1999-01-08T17:39:29Z</dcterms:created>
  <dcterms:modified xsi:type="dcterms:W3CDTF">2023-07-19T17:35:06Z</dcterms:modified>
  <cp:category/>
  <cp:version/>
  <cp:contentType/>
  <cp:contentStatus/>
</cp:coreProperties>
</file>